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PK Coiffure\Admin\Arbeitszeiterfassung\2025\"/>
    </mc:Choice>
  </mc:AlternateContent>
  <xr:revisionPtr revIDLastSave="0" documentId="13_ncr:1_{2653A2F9-C704-4645-B5CE-E9521850B9F8}" xr6:coauthVersionLast="36" xr6:coauthVersionMax="36" xr10:uidLastSave="{00000000-0000-0000-0000-000000000000}"/>
  <workbookProtection workbookAlgorithmName="SHA-512" workbookHashValue="oEau2c1Mg/rnQqfeVAXm99deKKJS//Jz0VYTsoE9jLnkLCOuf2Ax7FgtWzLyb0wM/jWX0hd69cRjKPSGip2cyw==" workbookSaltValue="mYB+EShvN1/QmJVB/nhEEw==" workbookSpinCount="100000" lockStructure="1"/>
  <bookViews>
    <workbookView xWindow="0" yWindow="0" windowWidth="28800" windowHeight="12225" xr2:uid="{00000000-000D-0000-FFFF-FFFF00000000}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6" i="1"/>
  <c r="K16" i="1" s="1"/>
  <c r="D5" i="1"/>
  <c r="B17" i="1" l="1"/>
  <c r="B18" i="1" s="1"/>
  <c r="K18" i="1" s="1"/>
  <c r="K17" i="1"/>
  <c r="K15" i="1"/>
  <c r="B19" i="1" l="1"/>
  <c r="K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K20" i="1" s="1"/>
  <c r="B21" i="1" l="1"/>
  <c r="K21" i="1" s="1"/>
  <c r="B41" i="13"/>
  <c r="B22" i="1" l="1"/>
  <c r="K22" i="1" s="1"/>
  <c r="B23" i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L37" i="14"/>
  <c r="K42" i="14" l="1"/>
  <c r="B43" i="14"/>
  <c r="K43" i="14" s="1"/>
  <c r="L38" i="14"/>
  <c r="B15" i="15" l="1"/>
  <c r="K15" i="15" s="1"/>
  <c r="L39" i="14"/>
  <c r="B16" i="15" l="1"/>
  <c r="K16" i="15" s="1"/>
  <c r="L40" i="14"/>
  <c r="B17" i="15" l="1"/>
  <c r="K17" i="15" s="1"/>
  <c r="L41" i="14"/>
  <c r="B18" i="15" l="1"/>
  <c r="K18" i="15" s="1"/>
  <c r="L42" i="14"/>
  <c r="B19" i="15" l="1"/>
  <c r="K19" i="15" s="1"/>
  <c r="L43" i="14"/>
  <c r="L46" i="14" s="1"/>
  <c r="B20" i="15" l="1"/>
  <c r="K20" i="15" s="1"/>
  <c r="K19" i="13"/>
  <c r="L13" i="15"/>
  <c r="L15" i="15" s="1"/>
  <c r="B21" i="15" l="1"/>
  <c r="K21" i="15" s="1"/>
  <c r="L16" i="15"/>
  <c r="B22" i="15" l="1"/>
  <c r="K22" i="15" s="1"/>
  <c r="B23" i="15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1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1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1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1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A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A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A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A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A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A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B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B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B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B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B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B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C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C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C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C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2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2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2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2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3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3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3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3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3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4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4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4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4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4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4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5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5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5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5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5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6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6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6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6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6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6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7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7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7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7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7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7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8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8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8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8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8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8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9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9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9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9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9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9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<sst xmlns="http://schemas.openxmlformats.org/spreadsheetml/2006/main" count="608" uniqueCount="91">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</sst>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1685925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workbookViewId="0">
      <selection sqref="A1:N1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8"/>
      <c r="O1" s="133">
        <v>2025</v>
      </c>
      <c r="P1" s="120"/>
      <c r="Q1" s="125" t="s">
        <v>1</v>
      </c>
    </row>
    <row r="3" spans="1:17" ht="15.75" thickBot="1" x14ac:dyDescent="0.3"/>
    <row r="4" spans="1:17" ht="18.75" x14ac:dyDescent="0.3">
      <c r="A4" s="185" t="s">
        <v>2</v>
      </c>
      <c r="B4" s="186"/>
      <c r="C4" s="200" t="s">
        <v>3</v>
      </c>
      <c r="D4" s="200"/>
      <c r="E4" s="200"/>
      <c r="F4" s="200"/>
      <c r="G4" s="200"/>
      <c r="H4" s="200"/>
      <c r="I4" s="201"/>
      <c r="J4" s="196" t="s">
        <v>4</v>
      </c>
      <c r="K4" s="197"/>
      <c r="L4" s="198"/>
      <c r="M4" s="180"/>
      <c r="N4" s="181"/>
      <c r="O4" s="181"/>
      <c r="P4" s="182"/>
    </row>
    <row r="5" spans="1:17" ht="18.75" x14ac:dyDescent="0.3">
      <c r="A5" s="187" t="s">
        <v>5</v>
      </c>
      <c r="B5" s="188"/>
      <c r="C5" s="202" t="s">
        <v>6</v>
      </c>
      <c r="D5" s="202"/>
      <c r="E5" s="202"/>
      <c r="F5" s="202"/>
      <c r="G5" s="202"/>
      <c r="H5" s="202"/>
      <c r="I5" s="203"/>
      <c r="J5" s="193" t="s">
        <v>7</v>
      </c>
      <c r="K5" s="194"/>
      <c r="L5" s="195"/>
      <c r="M5" s="177"/>
      <c r="N5" s="178"/>
      <c r="O5" s="178"/>
      <c r="P5" s="179"/>
    </row>
    <row r="6" spans="1:17" ht="18.75" x14ac:dyDescent="0.3">
      <c r="A6" s="187" t="s">
        <v>8</v>
      </c>
      <c r="B6" s="188"/>
      <c r="C6" s="202"/>
      <c r="D6" s="202"/>
      <c r="E6" s="202"/>
      <c r="F6" s="202"/>
      <c r="G6" s="202"/>
      <c r="H6" s="202"/>
      <c r="I6" s="203"/>
      <c r="J6" s="193" t="s">
        <v>9</v>
      </c>
      <c r="K6" s="194"/>
      <c r="L6" s="195"/>
      <c r="M6" s="177"/>
      <c r="N6" s="178"/>
      <c r="O6" s="178"/>
      <c r="P6" s="179"/>
    </row>
    <row r="7" spans="1:17" ht="19.5" thickBot="1" x14ac:dyDescent="0.3">
      <c r="A7" s="191" t="s">
        <v>10</v>
      </c>
      <c r="B7" s="192"/>
      <c r="C7" s="204"/>
      <c r="D7" s="205"/>
      <c r="E7" s="205"/>
      <c r="F7" s="205"/>
      <c r="G7" s="205"/>
      <c r="H7" s="205"/>
      <c r="I7" s="206"/>
      <c r="J7" s="207" t="s">
        <v>11</v>
      </c>
      <c r="K7" s="208"/>
      <c r="L7" s="209"/>
      <c r="M7" s="214"/>
      <c r="N7" s="215"/>
      <c r="O7" s="215"/>
      <c r="P7" s="216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174" t="s">
        <v>12</v>
      </c>
      <c r="B9" s="175"/>
      <c r="C9" s="175"/>
      <c r="D9" s="175"/>
      <c r="E9" s="175"/>
      <c r="F9" s="175"/>
      <c r="G9" s="175"/>
      <c r="H9" s="175"/>
      <c r="I9" s="176"/>
      <c r="J9" s="165">
        <v>100</v>
      </c>
      <c r="K9" s="166"/>
      <c r="L9" s="167"/>
    </row>
    <row r="10" spans="1:17" ht="18.75" x14ac:dyDescent="0.3">
      <c r="A10" s="171" t="s">
        <v>13</v>
      </c>
      <c r="B10" s="172"/>
      <c r="C10" s="172"/>
      <c r="D10" s="172"/>
      <c r="E10" s="172"/>
      <c r="F10" s="172"/>
      <c r="G10" s="172"/>
      <c r="H10" s="172"/>
      <c r="I10" s="173"/>
      <c r="J10" s="162">
        <v>25</v>
      </c>
      <c r="K10" s="163"/>
      <c r="L10" s="164"/>
    </row>
    <row r="11" spans="1:17" ht="18.75" x14ac:dyDescent="0.3">
      <c r="A11" s="171" t="s">
        <v>14</v>
      </c>
      <c r="B11" s="172"/>
      <c r="C11" s="172"/>
      <c r="D11" s="172"/>
      <c r="E11" s="172"/>
      <c r="F11" s="172"/>
      <c r="G11" s="172"/>
      <c r="H11" s="172"/>
      <c r="I11" s="173"/>
      <c r="J11" s="162" t="s">
        <v>15</v>
      </c>
      <c r="K11" s="163"/>
      <c r="L11" s="164"/>
    </row>
    <row r="12" spans="1:17" ht="19.5" thickBot="1" x14ac:dyDescent="0.3">
      <c r="A12" s="168" t="s">
        <v>16</v>
      </c>
      <c r="B12" s="169"/>
      <c r="C12" s="169"/>
      <c r="D12" s="169"/>
      <c r="E12" s="169"/>
      <c r="F12" s="169"/>
      <c r="G12" s="169"/>
      <c r="H12" s="169"/>
      <c r="I12" s="170"/>
      <c r="J12" s="159">
        <v>0</v>
      </c>
      <c r="K12" s="160"/>
      <c r="L12" s="161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210" t="s">
        <v>27</v>
      </c>
      <c r="L15" s="211"/>
      <c r="M15" s="150" t="s">
        <v>28</v>
      </c>
      <c r="N15" s="151"/>
      <c r="O15" s="151"/>
      <c r="P15" s="152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89">
        <f>Gennaio!L48</f>
        <v>0</v>
      </c>
      <c r="L17" s="190"/>
      <c r="M17" s="153"/>
      <c r="N17" s="153"/>
      <c r="O17" s="153"/>
      <c r="P17" s="154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89">
        <f>Febbraio!L46</f>
        <v>0</v>
      </c>
      <c r="L19" s="190"/>
      <c r="M19" s="153"/>
      <c r="N19" s="153"/>
      <c r="O19" s="153"/>
      <c r="P19" s="154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89">
        <f>Marzo!L48</f>
        <v>0</v>
      </c>
      <c r="L21" s="190"/>
      <c r="M21" s="153"/>
      <c r="N21" s="153"/>
      <c r="O21" s="153"/>
      <c r="P21" s="154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89">
        <f>Aprile!L47</f>
        <v>0</v>
      </c>
      <c r="L23" s="190"/>
      <c r="M23" s="153"/>
      <c r="N23" s="153"/>
      <c r="O23" s="153"/>
      <c r="P23" s="154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89">
        <f>Maggio!L48</f>
        <v>0</v>
      </c>
      <c r="L25" s="190"/>
      <c r="M25" s="153"/>
      <c r="N25" s="153"/>
      <c r="O25" s="153"/>
      <c r="P25" s="154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89">
        <f>Giugno!L47</f>
        <v>0</v>
      </c>
      <c r="L27" s="190"/>
      <c r="M27" s="153"/>
      <c r="N27" s="153"/>
      <c r="O27" s="153"/>
      <c r="P27" s="154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89">
        <f>Luglio!L48</f>
        <v>0</v>
      </c>
      <c r="L29" s="190"/>
      <c r="M29" s="153"/>
      <c r="N29" s="153"/>
      <c r="O29" s="153"/>
      <c r="P29" s="154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89">
        <f>Agosto!L48</f>
        <v>0</v>
      </c>
      <c r="L31" s="190"/>
      <c r="M31" s="153"/>
      <c r="N31" s="153"/>
      <c r="O31" s="153"/>
      <c r="P31" s="154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89">
        <f>Settembre!L47</f>
        <v>0</v>
      </c>
      <c r="L33" s="190"/>
      <c r="M33" s="153"/>
      <c r="N33" s="153"/>
      <c r="O33" s="153"/>
      <c r="P33" s="154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89">
        <f>Ottobre!L48</f>
        <v>0</v>
      </c>
      <c r="L35" s="190"/>
      <c r="M35" s="153"/>
      <c r="N35" s="153"/>
      <c r="O35" s="153"/>
      <c r="P35" s="154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89">
        <f>Novembre!L47</f>
        <v>0</v>
      </c>
      <c r="L37" s="190"/>
      <c r="M37" s="153"/>
      <c r="N37" s="153"/>
      <c r="O37" s="153"/>
      <c r="P37" s="154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212">
        <f>Dicembre!L48</f>
        <v>0</v>
      </c>
      <c r="L39" s="213"/>
      <c r="M39" s="155"/>
      <c r="N39" s="155"/>
      <c r="O39" s="155"/>
      <c r="P39" s="15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83">
        <f>K39</f>
        <v>0</v>
      </c>
      <c r="L41" s="184"/>
      <c r="M41" s="199" t="s">
        <v>42</v>
      </c>
      <c r="N41" s="199"/>
      <c r="O41" s="199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xBgsfkZfqgssrrr8fFXixy3p4Yro3yozQ0XWZTd/tqKTUl7oyMjF3YiBp9fl41s2h1FfzPp4O2YmKOpEYm3EJw==" saltValue="aRYZpsiJQNcDucrJrsnWYA==" spinCount="100000" sheet="1" objects="1" scenarios="1"/>
  <mergeCells count="53"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Ma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 xr:uid="{00000000-0002-0000-0A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Do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 xr:uid="{00000000-0002-0000-0C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83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Vacanze",G15="GF = Giorno festivo",G15="GL = Giorno libero"),Ferien,)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thickBot="1" x14ac:dyDescent="0.35">
      <c r="A43" s="140"/>
      <c r="B43" s="55" t="str">
        <f>IF(A43=29,IF(B42="Lu","Ma",IF(B42="Ma","Me", IF(B42="Me","Gio", IF(B42="Gio","Ve", IF(B42="Ve","Sa", IF(B42="Sa","Do", IF(B42="Do","Lu",))))))),"")</f>
        <v/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49"/>
      <c r="O43" s="25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selectLockedCells="1"/>
  <mergeCells count="42"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  <mergeCell ref="A7:C7"/>
    <mergeCell ref="D7:E7"/>
    <mergeCell ref="A8:C8"/>
    <mergeCell ref="D8:E8"/>
    <mergeCell ref="A3:E3"/>
    <mergeCell ref="A5:C5"/>
    <mergeCell ref="D5:E5"/>
    <mergeCell ref="A6:C6"/>
    <mergeCell ref="D6:E6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Vacanze",G15="GF = Giorno festivo",G15="GL = Giorno libero"),Ferien,)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Do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Lu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Me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6:H44" xr:uid="{00000000-0002-0000-0400-000004000000}">
      <formula1>IF(OR(G16="VA = Vacanze",G16="GF = Giorno festivo",G16="FW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list" allowBlank="1" showInputMessage="1" showErrorMessage="1" sqref="H15" xr:uid="{00000000-0002-0000-0400-000006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Ve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Sa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6" sqref="C1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thickBot="1" x14ac:dyDescent="0.35">
      <c r="A44" s="54">
        <v>30</v>
      </c>
      <c r="B44" s="55" t="str">
        <f t="shared" si="1"/>
        <v>Lu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49"/>
      <c r="O44" s="25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3:O3"/>
    <mergeCell ref="A3:E3"/>
    <mergeCell ref="A5:C5"/>
    <mergeCell ref="D5:E5"/>
    <mergeCell ref="A6:C6"/>
    <mergeCell ref="D6:E6"/>
    <mergeCell ref="A7:C7"/>
    <mergeCell ref="D7:E7"/>
    <mergeCell ref="A8:C8"/>
    <mergeCell ref="D8:E8"/>
    <mergeCell ref="A1:D1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Vacanze",G15="GF = Giorno festivo",G15="GL = Giorno libero"),Ferien,)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17" t="s">
        <v>58</v>
      </c>
      <c r="B1" s="217"/>
      <c r="C1" s="217"/>
      <c r="D1" s="217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24" t="s">
        <v>59</v>
      </c>
      <c r="B3" s="234"/>
      <c r="C3" s="234"/>
      <c r="D3" s="234"/>
      <c r="E3" s="225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24" t="s">
        <v>60</v>
      </c>
      <c r="O3" s="225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1" t="s">
        <v>61</v>
      </c>
      <c r="B5" s="232"/>
      <c r="C5" s="233"/>
      <c r="D5" s="241" t="str">
        <f>CONCATENATE(Panoramica!C5," ",Panoramica!C4)</f>
        <v>Maria Esempio</v>
      </c>
      <c r="E5" s="242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1" t="s">
        <v>12</v>
      </c>
      <c r="B6" s="232"/>
      <c r="C6" s="233"/>
      <c r="D6" s="239">
        <f>Panoramica!J9</f>
        <v>100</v>
      </c>
      <c r="E6" s="240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1" t="s">
        <v>66</v>
      </c>
      <c r="B7" s="232"/>
      <c r="C7" s="233"/>
      <c r="D7" s="237">
        <f>SUM(J5:J7,L5:L8)</f>
        <v>0</v>
      </c>
      <c r="E7" s="238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28" t="s">
        <v>14</v>
      </c>
      <c r="B8" s="229"/>
      <c r="C8" s="230"/>
      <c r="D8" s="235" t="str">
        <f>Panoramica!J11</f>
        <v>flessibile</v>
      </c>
      <c r="E8" s="236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18" t="s">
        <v>28</v>
      </c>
      <c r="O11" s="219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0"/>
      <c r="O12" s="221"/>
    </row>
    <row r="13" spans="1:15" s="11" customFormat="1" ht="22.5" customHeight="1" thickBot="1" x14ac:dyDescent="0.35">
      <c r="A13" s="226" t="s">
        <v>77</v>
      </c>
      <c r="B13" s="227"/>
      <c r="C13" s="227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22"/>
      <c r="O13" s="223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45"/>
      <c r="O15" s="246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43"/>
      <c r="O16" s="244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43"/>
      <c r="O17" s="244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43"/>
      <c r="O18" s="244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43"/>
      <c r="O19" s="244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43"/>
      <c r="O20" s="244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43"/>
      <c r="O21" s="244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43"/>
      <c r="O22" s="244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43"/>
      <c r="O23" s="244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43"/>
      <c r="O24" s="244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47"/>
      <c r="O25" s="248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43"/>
      <c r="O26" s="244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43"/>
      <c r="O27" s="244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43"/>
      <c r="O28" s="244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43"/>
      <c r="O29" s="244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43"/>
      <c r="O30" s="244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43"/>
      <c r="O31" s="244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43"/>
      <c r="O32" s="244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45"/>
      <c r="O33" s="246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43"/>
      <c r="O34" s="244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43"/>
      <c r="O35" s="244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43"/>
      <c r="O36" s="244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43"/>
      <c r="O37" s="244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43"/>
      <c r="O38" s="244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43"/>
      <c r="O39" s="244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43"/>
      <c r="O40" s="244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43"/>
      <c r="O41" s="244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43"/>
      <c r="O42" s="244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43"/>
      <c r="O43" s="244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43"/>
      <c r="O44" s="244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49"/>
      <c r="O45" s="25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A6:C6"/>
    <mergeCell ref="D6:E6"/>
    <mergeCell ref="A1:D1"/>
    <mergeCell ref="N3:O3"/>
    <mergeCell ref="A3:E3"/>
    <mergeCell ref="A5:C5"/>
    <mergeCell ref="D5:E5"/>
    <mergeCell ref="N11:O13"/>
    <mergeCell ref="A13:C13"/>
    <mergeCell ref="A7:C7"/>
    <mergeCell ref="D7:E7"/>
    <mergeCell ref="A8:C8"/>
    <mergeCell ref="D8:E8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6">
    <dataValidation type="list" allowBlank="1" showInputMessage="1" showErrorMessage="1" sqref="H15:H45" xr:uid="{00000000-0002-0000-08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Michael Kopf</cp:lastModifiedBy>
  <cp:lastPrinted>2018-09-28T14:05:35Z</cp:lastPrinted>
  <dcterms:created xsi:type="dcterms:W3CDTF">2018-08-02T07:36:05Z</dcterms:created>
  <dcterms:modified xsi:type="dcterms:W3CDTF">2024-12-04T11:01:38Z</dcterms:modified>
</cp:coreProperties>
</file>